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8800" windowHeight="17600" firstSheet="0" activeTab="0"/>
  </bookViews>
  <sheets>
    <sheet sheetId="1" name="All clients" state="visible" r:id="rId4"/>
    <sheet sheetId="2" name="Calloway HVAC" state="visible" r:id="rId5"/>
  </sheets>
  <definedNames>
    <definedName name="_xlnm.Print_Titles" localSheetId="0">'All clients'!$1:$1</definedName>
  </definedNames>
  <calcPr calcId="171027"/>
</workbook>
</file>

<file path=xl/sharedStrings.xml><?xml version="1.0" encoding="utf-8"?>
<sst xmlns="http://schemas.openxmlformats.org/spreadsheetml/2006/main" count="41" uniqueCount="40">
  <si>
    <t>Account</t>
  </si>
  <si>
    <t>Monthly budget</t>
  </si>
  <si>
    <t>Days in month</t>
  </si>
  <si>
    <t>Days so far</t>
  </si>
  <si>
    <t>Spent</t>
  </si>
  <si>
    <t>Expected</t>
  </si>
  <si>
    <t>Pace</t>
  </si>
  <si>
    <t>Projected</t>
  </si>
  <si>
    <t>Flag</t>
  </si>
  <si>
    <t>Daily to land</t>
  </si>
  <si>
    <t>Ferncliff Auto</t>
  </si>
  <si>
    <t>Calloway HVAC</t>
  </si>
  <si>
    <t>Whitcombe Law</t>
  </si>
  <si>
    <t>Hazelwood Decor</t>
  </si>
  <si>
    <t>Stonegate Roofing</t>
  </si>
  <si>
    <t>Sandhill Plumbing</t>
  </si>
  <si>
    <t>Ravenhill Dental</t>
  </si>
  <si>
    <t>Seabright Pools</t>
  </si>
  <si>
    <t>Fairmead Vets</t>
  </si>
  <si>
    <t>Keystone Electric</t>
  </si>
  <si>
    <t>Total</t>
  </si>
  <si>
    <t>Days in month and Days so far count the days an account’s campaigns run. For campaigns that run every day, they are calendar days.</t>
  </si>
  <si>
    <t>Spend that follows demand can run ahead early in the month without being a problem. Check what changed before you cut a budget.</t>
  </si>
  <si>
    <t>Rows 12 to 31 hold the same formulas for more accounts. Fill in columns A to E and the rest calculates.</t>
  </si>
  <si>
    <t>Daily to land is what each day left can spend to finish on the monthly budget.</t>
  </si>
  <si>
    <t>The accounts are illustrative, with spend through Tuesday, November 3. Replace them with your own.</t>
  </si>
  <si>
    <t>Campaign</t>
  </si>
  <si>
    <t>Daily budget</t>
  </si>
  <si>
    <t>Monthly charging limit</t>
  </si>
  <si>
    <t>Daily budget to land</t>
  </si>
  <si>
    <t>Search | Heating</t>
  </si>
  <si>
    <t>Search | Cooling</t>
  </si>
  <si>
    <t>PMax | Service</t>
  </si>
  <si>
    <t>For most campaigns, Google Ads charges at most 30.4 times the average daily budget a month.</t>
  </si>
  <si>
    <t>support.google.com/google-ads/answer/6385083</t>
  </si>
  <si>
    <t>The $5,000 plan is $167 a day. These daily budgets add up to $200.</t>
  </si>
  <si>
    <t>Search | Heating is in season, so it stays whole. Search | Cooling, out of season, takes the cut first, down to $20, and PMax | Service takes the rest.</t>
  </si>
  <si>
    <t>The budgets to land add up to $163, the account’s Daily to land from November 4. After a change mid-month, Google Ads keeps the rest of the month within the new daily budgets times the days left, for most campaigns.</t>
  </si>
  <si>
    <t>support.google.com/google-ads/answer/10487143</t>
  </si>
  <si>
    <t>Calloway HVAC is an illustrative account. Its campaigns run every 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</si>
</sst>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3" x14ac:knownFonts="1">
    <font>
      <color theme="1"/>
      <family val="2"/>
      <scheme val="minor"/>
      <sz val="11"/>
      <name val="Calibri"/>
    </font>
    <font>
      <b/>
      <color theme="1"/>
      <family val="2"/>
      <scheme val="minor"/>
      <sz val="11"/>
      <name val="Calibri"/>
    </font>
    <font>
      <i/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 vertical="bottom" wrapText="1"/>
    </xf>
    <xf numFmtId="0" fontId="1" fillId="2" borderId="0" xfId="0" applyFont="1" applyFill="1" applyAlignment="1">
      <alignment horizontal="right" vertical="bottom" wrapText="1"/>
    </xf>
    <xf numFmtId="164" fontId="0" fillId="0" borderId="0" xfId="0" applyNumberFormat="1"/>
    <xf numFmtId="1" fontId="0" fillId="0" borderId="0" xfId="0" applyNumberFormat="1"/>
    <xf numFmtId="9" fontId="0" fillId="0" borderId="0" xfId="0" applyNumberFormat="1"/>
    <xf numFmtId="0" fontId="1" fillId="0" borderId="0" xfId="0" applyFont="1"/>
    <xf numFmtId="164" fontId="1" fillId="0" borderId="0" xfId="0" applyNumberFormat="1" applyFont="1"/>
    <xf numFmtId="9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2">
    <dxf>
      <font>
        <color rgb="FFC5221F"/>
      </font>
    </dxf>
    <dxf>
      <font>
        <color rgb="FFB06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support.google.com/google-ads/answer/6385083" TargetMode="External"/><Relationship Id="rId2" Type="http://schemas.openxmlformats.org/officeDocument/2006/relationships/hyperlink" Target="https://support.google.com/google-ads/answer/10487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workbookViewId="0" tabSelected="1">
      <pane xSplit="1" ySplit="1" topLeftCell="B2" activePane="bottomRight" state="frozen"/>
      <selection pane="bottomRight" activeCell="I3" sqref="I3"/>
    </sheetView>
  </sheetViews>
  <sheetFormatPr defaultRowHeight="15" outlineLevelRow="0" outlineLevelCol="0" x14ac:dyDescent="55"/>
  <cols>
    <col min="1" max="1" width="22" customWidth="1"/>
    <col min="2" max="2" width="10" customWidth="1"/>
    <col min="3" max="4" width="8" customWidth="1"/>
    <col min="5" max="6" width="10" customWidth="1"/>
    <col min="7" max="7" width="12" customWidth="1"/>
    <col min="8" max="8" width="11" customWidth="1"/>
    <col min="9" max="10" width="10" customWidth="1"/>
  </cols>
  <sheetData>
    <row r="1" ht="30" customHeight="1" spans="1: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2" t="s">
        <v>9</v>
      </c>
    </row>
    <row r="2" spans="1:10" x14ac:dyDescent="0.25">
      <c r="A2" t="s">
        <v>10</v>
      </c>
      <c r="B2" s="3">
        <v>9000</v>
      </c>
      <c r="C2" s="4">
        <v>30</v>
      </c>
      <c r="D2" s="4">
        <v>3</v>
      </c>
      <c r="E2" s="3">
        <v>812</v>
      </c>
      <c r="F2" s="3">
        <f>IF(OR(B2="",D2=0),"",B2*D2/C2)</f>
        <v>900</v>
      </c>
      <c r="G2" s="5">
        <f>IF(OR(B2="",D2=0),"",E2/F2)</f>
        <v>0.9022222222222223</v>
      </c>
      <c r="H2" s="3">
        <f>IF(OR(B2="",D2=0),"",INT(E2/D2*C2))</f>
        <v>8120</v>
      </c>
      <c r="I2" t="str">
        <f>IF(OR(B2="",D2=0),"",IF(H2&gt;B2,"Over",IF(H2&lt;B2*0.8,"Under","On pace")))</f>
        <v>On pace</v>
      </c>
      <c r="J2" s="3">
        <f>IF(B2="","",IFERROR(MAX(0,INT((B2-E2)/(C2-D2))),""))</f>
        <v>303</v>
      </c>
    </row>
    <row r="3" spans="1:10" x14ac:dyDescent="0.25">
      <c r="A3" t="s">
        <v>11</v>
      </c>
      <c r="B3" s="3">
        <v>5000</v>
      </c>
      <c r="C3" s="4">
        <v>30</v>
      </c>
      <c r="D3" s="4">
        <v>3</v>
      </c>
      <c r="E3" s="3">
        <v>579</v>
      </c>
      <c r="F3" s="3">
        <f>IF(OR(B3="",D3=0),"",B3*D3/C3)</f>
        <v>500</v>
      </c>
      <c r="G3" s="5">
        <f>IF(OR(B3="",D3=0),"",E3/F3)</f>
        <v>1.158</v>
      </c>
      <c r="H3" s="3">
        <f>IF(OR(B3="",D3=0),"",INT(E3/D3*C3))</f>
        <v>5790</v>
      </c>
      <c r="I3" t="str">
        <f>IF(OR(B3="",D3=0),"",IF(H3&gt;B3,"Over",IF(H3&lt;B3*0.8,"Under","On pace")))</f>
        <v>Over</v>
      </c>
      <c r="J3" s="3">
        <f>IF(B3="","",IFERROR(MAX(0,INT((B3-E3)/(C3-D3))),""))</f>
        <v>163</v>
      </c>
    </row>
    <row r="4" spans="1:10" x14ac:dyDescent="0.25">
      <c r="A4" t="s">
        <v>12</v>
      </c>
      <c r="B4" s="3">
        <v>7500</v>
      </c>
      <c r="C4" s="4">
        <v>21</v>
      </c>
      <c r="D4" s="4">
        <v>2</v>
      </c>
      <c r="E4" s="3">
        <v>690</v>
      </c>
      <c r="F4" s="3">
        <f>IF(OR(B4="",D4=0),"",B4*D4/C4)</f>
        <v>714.2857142857143</v>
      </c>
      <c r="G4" s="5">
        <f>IF(OR(B4="",D4=0),"",E4/F4)</f>
        <v>0.966</v>
      </c>
      <c r="H4" s="3">
        <f>IF(OR(B4="",D4=0),"",INT(E4/D4*C4))</f>
        <v>7245</v>
      </c>
      <c r="I4" t="str">
        <f>IF(OR(B4="",D4=0),"",IF(H4&gt;B4,"Over",IF(H4&lt;B4*0.8,"Under","On pace")))</f>
        <v>On pace</v>
      </c>
      <c r="J4" s="3">
        <f>IF(B4="","",IFERROR(MAX(0,INT((B4-E4)/(C4-D4))),""))</f>
        <v>358</v>
      </c>
    </row>
    <row r="5" spans="1:10" x14ac:dyDescent="0.25">
      <c r="A5" t="s">
        <v>13</v>
      </c>
      <c r="B5" s="3">
        <v>20000</v>
      </c>
      <c r="C5" s="4">
        <v>30</v>
      </c>
      <c r="D5" s="4">
        <v>3</v>
      </c>
      <c r="E5" s="3">
        <v>1866</v>
      </c>
      <c r="F5" s="3">
        <f>IF(OR(B5="",D5=0),"",B5*D5/C5)</f>
        <v>2000</v>
      </c>
      <c r="G5" s="5">
        <f>IF(OR(B5="",D5=0),"",E5/F5)</f>
        <v>0.933</v>
      </c>
      <c r="H5" s="3">
        <f>IF(OR(B5="",D5=0),"",INT(E5/D5*C5))</f>
        <v>18660</v>
      </c>
      <c r="I5" t="str">
        <f>IF(OR(B5="",D5=0),"",IF(H5&gt;B5,"Over",IF(H5&lt;B5*0.8,"Under","On pace")))</f>
        <v>On pace</v>
      </c>
      <c r="J5" s="3">
        <f>IF(B5="","",IFERROR(MAX(0,INT((B5-E5)/(C5-D5))),""))</f>
        <v>671</v>
      </c>
    </row>
    <row r="6" spans="1:10" x14ac:dyDescent="0.25">
      <c r="A6" t="s">
        <v>14</v>
      </c>
      <c r="B6" s="3">
        <v>6000</v>
      </c>
      <c r="C6" s="4">
        <v>30</v>
      </c>
      <c r="D6" s="4">
        <v>3</v>
      </c>
      <c r="E6" s="3">
        <v>534</v>
      </c>
      <c r="F6" s="3">
        <f>IF(OR(B6="",D6=0),"",B6*D6/C6)</f>
        <v>600</v>
      </c>
      <c r="G6" s="5">
        <f>IF(OR(B6="",D6=0),"",E6/F6)</f>
        <v>0.89</v>
      </c>
      <c r="H6" s="3">
        <f>IF(OR(B6="",D6=0),"",INT(E6/D6*C6))</f>
        <v>5340</v>
      </c>
      <c r="I6" t="str">
        <f>IF(OR(B6="",D6=0),"",IF(H6&gt;B6,"Over",IF(H6&lt;B6*0.8,"Under","On pace")))</f>
        <v>On pace</v>
      </c>
      <c r="J6" s="3">
        <f>IF(B6="","",IFERROR(MAX(0,INT((B6-E6)/(C6-D6))),""))</f>
        <v>202</v>
      </c>
    </row>
    <row r="7" spans="1:10" x14ac:dyDescent="0.25">
      <c r="A7" t="s">
        <v>15</v>
      </c>
      <c r="B7" s="3">
        <v>24000</v>
      </c>
      <c r="C7" s="4">
        <v>30</v>
      </c>
      <c r="D7" s="4">
        <v>3</v>
      </c>
      <c r="E7" s="3">
        <v>2262</v>
      </c>
      <c r="F7" s="3">
        <f>IF(OR(B7="",D7=0),"",B7*D7/C7)</f>
        <v>2400</v>
      </c>
      <c r="G7" s="5">
        <f>IF(OR(B7="",D7=0),"",E7/F7)</f>
        <v>0.9425</v>
      </c>
      <c r="H7" s="3">
        <f>IF(OR(B7="",D7=0),"",INT(E7/D7*C7))</f>
        <v>22620</v>
      </c>
      <c r="I7" t="str">
        <f>IF(OR(B7="",D7=0),"",IF(H7&gt;B7,"Over",IF(H7&lt;B7*0.8,"Under","On pace")))</f>
        <v>On pace</v>
      </c>
      <c r="J7" s="3">
        <f>IF(B7="","",IFERROR(MAX(0,INT((B7-E7)/(C7-D7))),""))</f>
        <v>805</v>
      </c>
    </row>
    <row r="8" spans="1:10" x14ac:dyDescent="0.25">
      <c r="A8" t="s">
        <v>16</v>
      </c>
      <c r="B8" s="3">
        <v>3500</v>
      </c>
      <c r="C8" s="4">
        <v>30</v>
      </c>
      <c r="D8" s="4">
        <v>3</v>
      </c>
      <c r="E8" s="3">
        <v>318</v>
      </c>
      <c r="F8" s="3">
        <f>IF(OR(B8="",D8=0),"",B8*D8/C8)</f>
        <v>350</v>
      </c>
      <c r="G8" s="5">
        <f>IF(OR(B8="",D8=0),"",E8/F8)</f>
        <v>0.9085714285714286</v>
      </c>
      <c r="H8" s="3">
        <f>IF(OR(B8="",D8=0),"",INT(E8/D8*C8))</f>
        <v>3180</v>
      </c>
      <c r="I8" t="str">
        <f>IF(OR(B8="",D8=0),"",IF(H8&gt;B8,"Over",IF(H8&lt;B8*0.8,"Under","On pace")))</f>
        <v>On pace</v>
      </c>
      <c r="J8" s="3">
        <f>IF(B8="","",IFERROR(MAX(0,INT((B8-E8)/(C8-D8))),""))</f>
        <v>117</v>
      </c>
    </row>
    <row r="9" spans="1:10" x14ac:dyDescent="0.25">
      <c r="A9" t="s">
        <v>17</v>
      </c>
      <c r="B9" s="3">
        <v>3000</v>
      </c>
      <c r="C9" s="4">
        <v>30</v>
      </c>
      <c r="D9" s="4">
        <v>3</v>
      </c>
      <c r="E9" s="3">
        <v>183</v>
      </c>
      <c r="F9" s="3">
        <f>IF(OR(B9="",D9=0),"",B9*D9/C9)</f>
        <v>300</v>
      </c>
      <c r="G9" s="5">
        <f>IF(OR(B9="",D9=0),"",E9/F9)</f>
        <v>0.61</v>
      </c>
      <c r="H9" s="3">
        <f>IF(OR(B9="",D9=0),"",INT(E9/D9*C9))</f>
        <v>1830</v>
      </c>
      <c r="I9" t="str">
        <f>IF(OR(B9="",D9=0),"",IF(H9&gt;B9,"Over",IF(H9&lt;B9*0.8,"Under","On pace")))</f>
        <v>Under</v>
      </c>
      <c r="J9" s="3">
        <f>IF(B9="","",IFERROR(MAX(0,INT((B9-E9)/(C9-D9))),""))</f>
        <v>104</v>
      </c>
    </row>
    <row r="10" spans="1:10" x14ac:dyDescent="0.25">
      <c r="A10" t="s">
        <v>18</v>
      </c>
      <c r="B10" s="3">
        <v>1600</v>
      </c>
      <c r="C10" s="4">
        <v>30</v>
      </c>
      <c r="D10" s="4">
        <v>3</v>
      </c>
      <c r="E10" s="3">
        <v>142</v>
      </c>
      <c r="F10" s="3">
        <f>IF(OR(B10="",D10=0),"",B10*D10/C10)</f>
        <v>160</v>
      </c>
      <c r="G10" s="5">
        <f>IF(OR(B10="",D10=0),"",E10/F10)</f>
        <v>0.8875</v>
      </c>
      <c r="H10" s="3">
        <f>IF(OR(B10="",D10=0),"",INT(E10/D10*C10))</f>
        <v>1420</v>
      </c>
      <c r="I10" t="str">
        <f>IF(OR(B10="",D10=0),"",IF(H10&gt;B10,"Over",IF(H10&lt;B10*0.8,"Under","On pace")))</f>
        <v>On pace</v>
      </c>
      <c r="J10" s="3">
        <f>IF(B10="","",IFERROR(MAX(0,INT((B10-E10)/(C10-D10))),""))</f>
        <v>54</v>
      </c>
    </row>
    <row r="11" spans="1:10" x14ac:dyDescent="0.25">
      <c r="A11" t="s">
        <v>19</v>
      </c>
      <c r="B11" s="3">
        <v>6200</v>
      </c>
      <c r="C11" s="4">
        <v>30</v>
      </c>
      <c r="D11" s="4">
        <v>3</v>
      </c>
      <c r="E11" s="3">
        <v>571</v>
      </c>
      <c r="F11" s="3">
        <f>IF(OR(B11="",D11=0),"",B11*D11/C11)</f>
        <v>620</v>
      </c>
      <c r="G11" s="5">
        <f>IF(OR(B11="",D11=0),"",E11/F11)</f>
        <v>0.9209677419354839</v>
      </c>
      <c r="H11" s="3">
        <f>IF(OR(B11="",D11=0),"",INT(E11/D11*C11))</f>
        <v>5710</v>
      </c>
      <c r="I11" t="str">
        <f>IF(OR(B11="",D11=0),"",IF(H11&gt;B11,"Over",IF(H11&lt;B11*0.8,"Under","On pace")))</f>
        <v>On pace</v>
      </c>
      <c r="J11" s="3">
        <f>IF(B11="","",IFERROR(MAX(0,INT((B11-E11)/(C11-D11))),""))</f>
        <v>208</v>
      </c>
    </row>
    <row r="12" spans="1:10" x14ac:dyDescent="0.25">
      <c r="F12" s="3" t="str">
        <f>IF(OR(B12="",D12=0),"",B12*D12/C12)</f>
        <v/>
      </c>
      <c r="G12" s="5" t="str">
        <f>IF(OR(B12="",D12=0),"",E12/F12)</f>
        <v/>
      </c>
      <c r="H12" s="3" t="str">
        <f>IF(OR(B12="",D12=0),"",INT(E12/D12*C12))</f>
        <v/>
      </c>
      <c r="I12" t="str">
        <f>IF(OR(B12="",D12=0),"",IF(H12&gt;B12,"Over",IF(H12&lt;B12*0.8,"Under","On pace")))</f>
        <v/>
      </c>
      <c r="J12" s="3" t="str">
        <f>IF(B12="","",IFERROR(MAX(0,INT((B12-E12)/(C12-D12))),""))</f>
        <v/>
      </c>
    </row>
    <row r="13" spans="1:10" x14ac:dyDescent="0.25">
      <c r="F13" s="3" t="str">
        <f>IF(OR(B13="",D13=0),"",B13*D13/C13)</f>
        <v/>
      </c>
      <c r="G13" s="5" t="str">
        <f>IF(OR(B13="",D13=0),"",E13/F13)</f>
        <v/>
      </c>
      <c r="H13" s="3" t="str">
        <f>IF(OR(B13="",D13=0),"",INT(E13/D13*C13))</f>
        <v/>
      </c>
      <c r="I13" t="str">
        <f>IF(OR(B13="",D13=0),"",IF(H13&gt;B13,"Over",IF(H13&lt;B13*0.8,"Under","On pace")))</f>
        <v/>
      </c>
      <c r="J13" s="3" t="str">
        <f>IF(B13="","",IFERROR(MAX(0,INT((B13-E13)/(C13-D13))),""))</f>
        <v/>
      </c>
    </row>
    <row r="14" spans="1:10" x14ac:dyDescent="0.25">
      <c r="F14" s="3" t="str">
        <f>IF(OR(B14="",D14=0),"",B14*D14/C14)</f>
        <v/>
      </c>
      <c r="G14" s="5" t="str">
        <f>IF(OR(B14="",D14=0),"",E14/F14)</f>
        <v/>
      </c>
      <c r="H14" s="3" t="str">
        <f>IF(OR(B14="",D14=0),"",INT(E14/D14*C14))</f>
        <v/>
      </c>
      <c r="I14" t="str">
        <f>IF(OR(B14="",D14=0),"",IF(H14&gt;B14,"Over",IF(H14&lt;B14*0.8,"Under","On pace")))</f>
        <v/>
      </c>
      <c r="J14" s="3" t="str">
        <f>IF(B14="","",IFERROR(MAX(0,INT((B14-E14)/(C14-D14))),""))</f>
        <v/>
      </c>
    </row>
    <row r="15" spans="1:10" x14ac:dyDescent="0.25">
      <c r="F15" s="3" t="str">
        <f>IF(OR(B15="",D15=0),"",B15*D15/C15)</f>
        <v/>
      </c>
      <c r="G15" s="5" t="str">
        <f>IF(OR(B15="",D15=0),"",E15/F15)</f>
        <v/>
      </c>
      <c r="H15" s="3" t="str">
        <f>IF(OR(B15="",D15=0),"",INT(E15/D15*C15))</f>
        <v/>
      </c>
      <c r="I15" t="str">
        <f>IF(OR(B15="",D15=0),"",IF(H15&gt;B15,"Over",IF(H15&lt;B15*0.8,"Under","On pace")))</f>
        <v/>
      </c>
      <c r="J15" s="3" t="str">
        <f>IF(B15="","",IFERROR(MAX(0,INT((B15-E15)/(C15-D15))),""))</f>
        <v/>
      </c>
    </row>
    <row r="16" spans="1:10" x14ac:dyDescent="0.25">
      <c r="F16" s="3" t="str">
        <f>IF(OR(B16="",D16=0),"",B16*D16/C16)</f>
        <v/>
      </c>
      <c r="G16" s="5" t="str">
        <f>IF(OR(B16="",D16=0),"",E16/F16)</f>
        <v/>
      </c>
      <c r="H16" s="3" t="str">
        <f>IF(OR(B16="",D16=0),"",INT(E16/D16*C16))</f>
        <v/>
      </c>
      <c r="I16" t="str">
        <f>IF(OR(B16="",D16=0),"",IF(H16&gt;B16,"Over",IF(H16&lt;B16*0.8,"Under","On pace")))</f>
        <v/>
      </c>
      <c r="J16" s="3" t="str">
        <f>IF(B16="","",IFERROR(MAX(0,INT((B16-E16)/(C16-D16))),""))</f>
        <v/>
      </c>
    </row>
    <row r="17" spans="1:10" x14ac:dyDescent="0.25">
      <c r="F17" s="3" t="str">
        <f>IF(OR(B17="",D17=0),"",B17*D17/C17)</f>
        <v/>
      </c>
      <c r="G17" s="5" t="str">
        <f>IF(OR(B17="",D17=0),"",E17/F17)</f>
        <v/>
      </c>
      <c r="H17" s="3" t="str">
        <f>IF(OR(B17="",D17=0),"",INT(E17/D17*C17))</f>
        <v/>
      </c>
      <c r="I17" t="str">
        <f>IF(OR(B17="",D17=0),"",IF(H17&gt;B17,"Over",IF(H17&lt;B17*0.8,"Under","On pace")))</f>
        <v/>
      </c>
      <c r="J17" s="3" t="str">
        <f>IF(B17="","",IFERROR(MAX(0,INT((B17-E17)/(C17-D17))),""))</f>
        <v/>
      </c>
    </row>
    <row r="18" spans="1:10" x14ac:dyDescent="0.25">
      <c r="F18" s="3" t="str">
        <f>IF(OR(B18="",D18=0),"",B18*D18/C18)</f>
        <v/>
      </c>
      <c r="G18" s="5" t="str">
        <f>IF(OR(B18="",D18=0),"",E18/F18)</f>
        <v/>
      </c>
      <c r="H18" s="3" t="str">
        <f>IF(OR(B18="",D18=0),"",INT(E18/D18*C18))</f>
        <v/>
      </c>
      <c r="I18" t="str">
        <f>IF(OR(B18="",D18=0),"",IF(H18&gt;B18,"Over",IF(H18&lt;B18*0.8,"Under","On pace")))</f>
        <v/>
      </c>
      <c r="J18" s="3" t="str">
        <f>IF(B18="","",IFERROR(MAX(0,INT((B18-E18)/(C18-D18))),""))</f>
        <v/>
      </c>
    </row>
    <row r="19" spans="1:10" x14ac:dyDescent="0.25">
      <c r="F19" s="3" t="str">
        <f>IF(OR(B19="",D19=0),"",B19*D19/C19)</f>
        <v/>
      </c>
      <c r="G19" s="5" t="str">
        <f>IF(OR(B19="",D19=0),"",E19/F19)</f>
        <v/>
      </c>
      <c r="H19" s="3" t="str">
        <f>IF(OR(B19="",D19=0),"",INT(E19/D19*C19))</f>
        <v/>
      </c>
      <c r="I19" t="str">
        <f>IF(OR(B19="",D19=0),"",IF(H19&gt;B19,"Over",IF(H19&lt;B19*0.8,"Under","On pace")))</f>
        <v/>
      </c>
      <c r="J19" s="3" t="str">
        <f>IF(B19="","",IFERROR(MAX(0,INT((B19-E19)/(C19-D19))),""))</f>
        <v/>
      </c>
    </row>
    <row r="20" spans="1:10" x14ac:dyDescent="0.25">
      <c r="F20" s="3" t="str">
        <f>IF(OR(B20="",D20=0),"",B20*D20/C20)</f>
        <v/>
      </c>
      <c r="G20" s="5" t="str">
        <f>IF(OR(B20="",D20=0),"",E20/F20)</f>
        <v/>
      </c>
      <c r="H20" s="3" t="str">
        <f>IF(OR(B20="",D20=0),"",INT(E20/D20*C20))</f>
        <v/>
      </c>
      <c r="I20" t="str">
        <f>IF(OR(B20="",D20=0),"",IF(H20&gt;B20,"Over",IF(H20&lt;B20*0.8,"Under","On pace")))</f>
        <v/>
      </c>
      <c r="J20" s="3" t="str">
        <f>IF(B20="","",IFERROR(MAX(0,INT((B20-E20)/(C20-D20))),""))</f>
        <v/>
      </c>
    </row>
    <row r="21" spans="1:10" x14ac:dyDescent="0.25">
      <c r="F21" s="3" t="str">
        <f>IF(OR(B21="",D21=0),"",B21*D21/C21)</f>
        <v/>
      </c>
      <c r="G21" s="5" t="str">
        <f>IF(OR(B21="",D21=0),"",E21/F21)</f>
        <v/>
      </c>
      <c r="H21" s="3" t="str">
        <f>IF(OR(B21="",D21=0),"",INT(E21/D21*C21))</f>
        <v/>
      </c>
      <c r="I21" t="str">
        <f>IF(OR(B21="",D21=0),"",IF(H21&gt;B21,"Over",IF(H21&lt;B21*0.8,"Under","On pace")))</f>
        <v/>
      </c>
      <c r="J21" s="3" t="str">
        <f>IF(B21="","",IFERROR(MAX(0,INT((B21-E21)/(C21-D21))),""))</f>
        <v/>
      </c>
    </row>
    <row r="22" spans="1:10" x14ac:dyDescent="0.25">
      <c r="F22" s="3" t="str">
        <f>IF(OR(B22="",D22=0),"",B22*D22/C22)</f>
        <v/>
      </c>
      <c r="G22" s="5" t="str">
        <f>IF(OR(B22="",D22=0),"",E22/F22)</f>
        <v/>
      </c>
      <c r="H22" s="3" t="str">
        <f>IF(OR(B22="",D22=0),"",INT(E22/D22*C22))</f>
        <v/>
      </c>
      <c r="I22" t="str">
        <f>IF(OR(B22="",D22=0),"",IF(H22&gt;B22,"Over",IF(H22&lt;B22*0.8,"Under","On pace")))</f>
        <v/>
      </c>
      <c r="J22" s="3" t="str">
        <f>IF(B22="","",IFERROR(MAX(0,INT((B22-E22)/(C22-D22))),""))</f>
        <v/>
      </c>
    </row>
    <row r="23" spans="1:10" x14ac:dyDescent="0.25">
      <c r="F23" s="3" t="str">
        <f>IF(OR(B23="",D23=0),"",B23*D23/C23)</f>
        <v/>
      </c>
      <c r="G23" s="5" t="str">
        <f>IF(OR(B23="",D23=0),"",E23/F23)</f>
        <v/>
      </c>
      <c r="H23" s="3" t="str">
        <f>IF(OR(B23="",D23=0),"",INT(E23/D23*C23))</f>
        <v/>
      </c>
      <c r="I23" t="str">
        <f>IF(OR(B23="",D23=0),"",IF(H23&gt;B23,"Over",IF(H23&lt;B23*0.8,"Under","On pace")))</f>
        <v/>
      </c>
      <c r="J23" s="3" t="str">
        <f>IF(B23="","",IFERROR(MAX(0,INT((B23-E23)/(C23-D23))),""))</f>
        <v/>
      </c>
    </row>
    <row r="24" spans="1:10" x14ac:dyDescent="0.25">
      <c r="F24" s="3" t="str">
        <f>IF(OR(B24="",D24=0),"",B24*D24/C24)</f>
        <v/>
      </c>
      <c r="G24" s="5" t="str">
        <f>IF(OR(B24="",D24=0),"",E24/F24)</f>
        <v/>
      </c>
      <c r="H24" s="3" t="str">
        <f>IF(OR(B24="",D24=0),"",INT(E24/D24*C24))</f>
        <v/>
      </c>
      <c r="I24" t="str">
        <f>IF(OR(B24="",D24=0),"",IF(H24&gt;B24,"Over",IF(H24&lt;B24*0.8,"Under","On pace")))</f>
        <v/>
      </c>
      <c r="J24" s="3" t="str">
        <f>IF(B24="","",IFERROR(MAX(0,INT((B24-E24)/(C24-D24))),""))</f>
        <v/>
      </c>
    </row>
    <row r="25" spans="1:10" x14ac:dyDescent="0.25">
      <c r="F25" s="3" t="str">
        <f>IF(OR(B25="",D25=0),"",B25*D25/C25)</f>
        <v/>
      </c>
      <c r="G25" s="5" t="str">
        <f>IF(OR(B25="",D25=0),"",E25/F25)</f>
        <v/>
      </c>
      <c r="H25" s="3" t="str">
        <f>IF(OR(B25="",D25=0),"",INT(E25/D25*C25))</f>
        <v/>
      </c>
      <c r="I25" t="str">
        <f>IF(OR(B25="",D25=0),"",IF(H25&gt;B25,"Over",IF(H25&lt;B25*0.8,"Under","On pace")))</f>
        <v/>
      </c>
      <c r="J25" s="3" t="str">
        <f>IF(B25="","",IFERROR(MAX(0,INT((B25-E25)/(C25-D25))),""))</f>
        <v/>
      </c>
    </row>
    <row r="26" spans="1:10" x14ac:dyDescent="0.25">
      <c r="F26" s="3" t="str">
        <f>IF(OR(B26="",D26=0),"",B26*D26/C26)</f>
        <v/>
      </c>
      <c r="G26" s="5" t="str">
        <f>IF(OR(B26="",D26=0),"",E26/F26)</f>
        <v/>
      </c>
      <c r="H26" s="3" t="str">
        <f>IF(OR(B26="",D26=0),"",INT(E26/D26*C26))</f>
        <v/>
      </c>
      <c r="I26" t="str">
        <f>IF(OR(B26="",D26=0),"",IF(H26&gt;B26,"Over",IF(H26&lt;B26*0.8,"Under","On pace")))</f>
        <v/>
      </c>
      <c r="J26" s="3" t="str">
        <f>IF(B26="","",IFERROR(MAX(0,INT((B26-E26)/(C26-D26))),""))</f>
        <v/>
      </c>
    </row>
    <row r="27" spans="1:10" x14ac:dyDescent="0.25">
      <c r="F27" s="3" t="str">
        <f>IF(OR(B27="",D27=0),"",B27*D27/C27)</f>
        <v/>
      </c>
      <c r="G27" s="5" t="str">
        <f>IF(OR(B27="",D27=0),"",E27/F27)</f>
        <v/>
      </c>
      <c r="H27" s="3" t="str">
        <f>IF(OR(B27="",D27=0),"",INT(E27/D27*C27))</f>
        <v/>
      </c>
      <c r="I27" t="str">
        <f>IF(OR(B27="",D27=0),"",IF(H27&gt;B27,"Over",IF(H27&lt;B27*0.8,"Under","On pace")))</f>
        <v/>
      </c>
      <c r="J27" s="3" t="str">
        <f>IF(B27="","",IFERROR(MAX(0,INT((B27-E27)/(C27-D27))),""))</f>
        <v/>
      </c>
    </row>
    <row r="28" spans="1:10" x14ac:dyDescent="0.25">
      <c r="F28" s="3" t="str">
        <f>IF(OR(B28="",D28=0),"",B28*D28/C28)</f>
        <v/>
      </c>
      <c r="G28" s="5" t="str">
        <f>IF(OR(B28="",D28=0),"",E28/F28)</f>
        <v/>
      </c>
      <c r="H28" s="3" t="str">
        <f>IF(OR(B28="",D28=0),"",INT(E28/D28*C28))</f>
        <v/>
      </c>
      <c r="I28" t="str">
        <f>IF(OR(B28="",D28=0),"",IF(H28&gt;B28,"Over",IF(H28&lt;B28*0.8,"Under","On pace")))</f>
        <v/>
      </c>
      <c r="J28" s="3" t="str">
        <f>IF(B28="","",IFERROR(MAX(0,INT((B28-E28)/(C28-D28))),""))</f>
        <v/>
      </c>
    </row>
    <row r="29" spans="1:10" x14ac:dyDescent="0.25">
      <c r="F29" s="3" t="str">
        <f>IF(OR(B29="",D29=0),"",B29*D29/C29)</f>
        <v/>
      </c>
      <c r="G29" s="5" t="str">
        <f>IF(OR(B29="",D29=0),"",E29/F29)</f>
        <v/>
      </c>
      <c r="H29" s="3" t="str">
        <f>IF(OR(B29="",D29=0),"",INT(E29/D29*C29))</f>
        <v/>
      </c>
      <c r="I29" t="str">
        <f>IF(OR(B29="",D29=0),"",IF(H29&gt;B29,"Over",IF(H29&lt;B29*0.8,"Under","On pace")))</f>
        <v/>
      </c>
      <c r="J29" s="3" t="str">
        <f>IF(B29="","",IFERROR(MAX(0,INT((B29-E29)/(C29-D29))),""))</f>
        <v/>
      </c>
    </row>
    <row r="30" spans="1:10" x14ac:dyDescent="0.25">
      <c r="F30" s="3" t="str">
        <f>IF(OR(B30="",D30=0),"",B30*D30/C30)</f>
        <v/>
      </c>
      <c r="G30" s="5" t="str">
        <f>IF(OR(B30="",D30=0),"",E30/F30)</f>
        <v/>
      </c>
      <c r="H30" s="3" t="str">
        <f>IF(OR(B30="",D30=0),"",INT(E30/D30*C30))</f>
        <v/>
      </c>
      <c r="I30" t="str">
        <f>IF(OR(B30="",D30=0),"",IF(H30&gt;B30,"Over",IF(H30&lt;B30*0.8,"Under","On pace")))</f>
        <v/>
      </c>
      <c r="J30" s="3" t="str">
        <f>IF(B30="","",IFERROR(MAX(0,INT((B30-E30)/(C30-D30))),""))</f>
        <v/>
      </c>
    </row>
    <row r="31" spans="1:10" x14ac:dyDescent="0.25">
      <c r="F31" s="3" t="str">
        <f>IF(OR(B31="",D31=0),"",B31*D31/C31)</f>
        <v/>
      </c>
      <c r="G31" s="5" t="str">
        <f>IF(OR(B31="",D31=0),"",E31/F31)</f>
        <v/>
      </c>
      <c r="H31" s="3" t="str">
        <f>IF(OR(B31="",D31=0),"",INT(E31/D31*C31))</f>
        <v/>
      </c>
      <c r="I31" t="str">
        <f>IF(OR(B31="",D31=0),"",IF(H31&gt;B31,"Over",IF(H31&lt;B31*0.8,"Under","On pace")))</f>
        <v/>
      </c>
      <c r="J31" s="3" t="str">
        <f>IF(B31="","",IFERROR(MAX(0,INT((B31-E31)/(C31-D31))),""))</f>
        <v/>
      </c>
    </row>
    <row r="32" spans="1:10" x14ac:dyDescent="0.25">
      <c r="A32" s="6" t="s">
        <v>20</v>
      </c>
      <c r="B32" s="7">
        <f>SUM(B2:B31)</f>
        <v>85800</v>
      </c>
      <c r="C32" s="6"/>
      <c r="D32" s="6"/>
      <c r="E32" s="7">
        <f>SUM(E2:E31)</f>
        <v>7957</v>
      </c>
      <c r="F32" s="7">
        <f>SUM(F2:F31)</f>
        <v>8544.285714285714</v>
      </c>
      <c r="G32" s="8">
        <f>IFERROR(E32/F32,"")</f>
        <v>0.9312656746363485</v>
      </c>
      <c r="H32" s="7">
        <f>SUM(H2:H31)</f>
        <v>79915</v>
      </c>
      <c r="I32" s="6"/>
      <c r="J32" s="6"/>
    </row>
    <row r="34" spans="1:1" x14ac:dyDescent="0.25">
      <c r="A34" s="9" t="s">
        <v>21</v>
      </c>
    </row>
    <row r="35" spans="1:1" x14ac:dyDescent="0.25">
      <c r="A35" s="9" t="s">
        <v>22</v>
      </c>
    </row>
    <row r="36" spans="1:1" x14ac:dyDescent="0.25">
      <c r="A36" s="9" t="s">
        <v>23</v>
      </c>
    </row>
    <row r="37" spans="1:1" x14ac:dyDescent="0.25">
      <c r="A37" s="9" t="s">
        <v>24</v>
      </c>
    </row>
    <row r="38" spans="1:1" x14ac:dyDescent="0.25">
      <c r="A38" s="9" t="s">
        <v>25</v>
      </c>
    </row>
  </sheetData>
  <conditionalFormatting sqref="I2:I31">
    <cfRule type="cellIs" dxfId="0" priority="1" operator="equal">
      <formula>"Over"</formula>
    </cfRule>
  </conditionalFormatting>
  <conditionalFormatting sqref="I2:I31">
    <cfRule type="cellIs" dxfId="1" priority="2" operator="equal">
      <formula>"Under"</formula>
    </cfRule>
  </conditionalFormatting>
  <conditionalFormatting sqref="G2:G31">
    <cfRule type="dataBar" priority="3">
      <dataBar>
        <cfvo type="num" val="0"/>
        <cfvo type="num" val="1.25"/>
        <color rgb="FFBDC1C6"/>
      </dataBar>
      <extLst>
        <ext xmlns:x14="http://schemas.microsoft.com/office/spreadsheetml/2009/9/main" uri="{B025F937-C7B1-47D3-B67F-A62EFF666E3E}">
          <x14:id>{00000000-0000-4000-8000-000000000001}</x14:id>
        </ext>
      </extLst>
    </cfRule>
  </conditionalFormatting>
  <pageMargins left="0.7" right="0.7" top="0.75" bottom="0.75" header="0.3" footer="0.3"/>
  <pageSetup orientation="landscape" horizontalDpi="4294967295" verticalDpi="4294967295" scale="100" fitToWidth="1" fitToHeight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0000000-0000-4000-8000-000000000001}">
            <x14:dataBar minLength="0" maxLength="100" gradient="0">
              <x14:cfvo type="num">
                <xm:f>0</xm:f>
              </x14:cfvo>
              <x14:cfvo type="num">
                <xm:f>1.25</xm:f>
              </x14:cfvo>
            </x14:dataBar>
          </x14:cfRule>
          <xm:sqref>G2:G31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"/>
  <sheetViews>
    <sheetView workbookViewId="0">
      <selection activeCell="D5" sqref="D5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5" customWidth="1"/>
    <col min="4" max="4" width="14" customWidth="1"/>
  </cols>
  <sheetData>
    <row r="1" ht="30" customHeight="1" spans="1:4" x14ac:dyDescent="0.25">
      <c r="A1" s="1" t="s">
        <v>26</v>
      </c>
      <c r="B1" s="2" t="s">
        <v>27</v>
      </c>
      <c r="C1" s="2" t="s">
        <v>28</v>
      </c>
      <c r="D1" s="2" t="s">
        <v>29</v>
      </c>
    </row>
    <row r="2" spans="1:4" x14ac:dyDescent="0.25">
      <c r="A2" t="s">
        <v>30</v>
      </c>
      <c r="B2" s="3">
        <v>120</v>
      </c>
      <c r="C2" s="3">
        <f>B2*30.4</f>
        <v>3648</v>
      </c>
      <c r="D2" s="3">
        <v>120</v>
      </c>
    </row>
    <row r="3" spans="1:4" x14ac:dyDescent="0.25">
      <c r="A3" t="s">
        <v>31</v>
      </c>
      <c r="B3" s="3">
        <v>35</v>
      </c>
      <c r="C3" s="3">
        <f>B3*30.4</f>
        <v>1064</v>
      </c>
      <c r="D3" s="3">
        <v>20</v>
      </c>
    </row>
    <row r="4" spans="1:4" x14ac:dyDescent="0.25">
      <c r="A4" t="s">
        <v>32</v>
      </c>
      <c r="B4" s="3">
        <v>45</v>
      </c>
      <c r="C4" s="3">
        <f>B4*30.4</f>
        <v>1368</v>
      </c>
      <c r="D4" s="3">
        <v>23</v>
      </c>
    </row>
    <row r="5" spans="1:4" x14ac:dyDescent="0.25">
      <c r="A5" s="6" t="s">
        <v>20</v>
      </c>
      <c r="B5" s="7">
        <f>SUM(B2:B4)</f>
        <v>200</v>
      </c>
      <c r="C5" s="7">
        <f>SUM(C2:C4)</f>
        <v>6080</v>
      </c>
      <c r="D5" s="7">
        <f>SUM(D2:D4)</f>
        <v>163</v>
      </c>
    </row>
    <row r="7" spans="1:1" x14ac:dyDescent="0.25">
      <c r="A7" s="9" t="s">
        <v>33</v>
      </c>
    </row>
    <row r="8" spans="1:1" x14ac:dyDescent="0.25">
      <c r="A8" s="9" t="s">
        <v>34</v>
      </c>
    </row>
    <row r="9" spans="1:1" x14ac:dyDescent="0.25">
      <c r="A9" s="9" t="s">
        <v>35</v>
      </c>
    </row>
    <row r="10" spans="1:1" x14ac:dyDescent="0.25">
      <c r="A10" s="9" t="s">
        <v>36</v>
      </c>
    </row>
    <row r="11" spans="1:1" x14ac:dyDescent="0.25">
      <c r="A11" s="9" t="s">
        <v>37</v>
      </c>
    </row>
    <row r="12" spans="1:1" x14ac:dyDescent="0.25">
      <c r="A12" s="9" t="s">
        <v>38</v>
      </c>
    </row>
    <row r="13" spans="1:1" x14ac:dyDescent="0.25">
      <c r="A13" s="9" t="s">
        <v>39</v>
      </c>
    </row>
  </sheetData>
  <hyperlinks>
    <hyperlink ref="A8" r:id="rId1"/>
    <hyperlink ref="A12" r:id="rId2"/>
  </hyperlinks>
  <pageMargins left="0.7" right="0.7" top="0.75" bottom="0.75" header="0.3" footer="0.3"/>
  <pageSetup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clients</vt:lpstr>
      <vt:lpstr>Calloway HVAC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Parallel AI</dc:creator>
  <dc:title>Google Ads budget pacing spreadsheet</dc:title>
  <dc:subject/>
  <dc:description/>
  <cp:keywords/>
  <cp:category/>
  <cp:lastModifiedBy>Parallel AI</cp:lastModifiedBy>
  <dcterms:created xsi:type="dcterms:W3CDTF">2026-11-04T12:00:00Z</dcterms:created>
  <dcterms:modified xsi:type="dcterms:W3CDTF">2026-11-04T12:00:00Z</dcterms:modified>
</cp:coreProperties>
</file>